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). ATHERTON HANDOUTS\Demo &amp; Recycling\"/>
    </mc:Choice>
  </mc:AlternateContent>
  <xr:revisionPtr revIDLastSave="0" documentId="8_{F51B61DB-95FA-4C57-95EF-17EF7A1E789D}" xr6:coauthVersionLast="45" xr6:coauthVersionMax="45" xr10:uidLastSave="{00000000-0000-0000-0000-000000000000}"/>
  <bookViews>
    <workbookView xWindow="-75" yWindow="-75" windowWidth="28950" windowHeight="156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B30" i="1" l="1"/>
  <c r="C30" i="1" l="1"/>
  <c r="D28" i="1" l="1"/>
  <c r="C22" i="1" s="1"/>
  <c r="C17" i="1"/>
  <c r="C19" i="1" l="1"/>
  <c r="C18" i="1"/>
  <c r="C16" i="1"/>
  <c r="C23" i="1" l="1"/>
  <c r="B32" i="1" l="1"/>
  <c r="B34" i="1" s="1"/>
  <c r="D34" i="1" s="1"/>
</calcChain>
</file>

<file path=xl/sharedStrings.xml><?xml version="1.0" encoding="utf-8"?>
<sst xmlns="http://schemas.openxmlformats.org/spreadsheetml/2006/main" count="43" uniqueCount="43">
  <si>
    <t>Town of Atherton</t>
  </si>
  <si>
    <t>80 Fair Oaks ln, Atherton, CA 94027</t>
  </si>
  <si>
    <t>Ph: 650-752-0560          Fax: 650-688-6539</t>
  </si>
  <si>
    <t>website: www.ci.atherton.ca.us</t>
  </si>
  <si>
    <t>General Demolition and Pool Demolitions - Recycling and Waste Calculation Form</t>
  </si>
  <si>
    <t>For New Construction and Re-roofing use Form:                                                                                                                                           "New Construction, Additions, Remodels, and Reroof Projects - Recycling and Waste Calculation Form"</t>
  </si>
  <si>
    <t>This form is required to be completed for all Construction and Re-roof projects with a Valuation greater than $50,000 or generating more than 10 tons of waste.  Please submit this form waste materials to be generated by your project with your permit application and C.O.P. Plan, if applicable.</t>
  </si>
  <si>
    <t>Date:</t>
  </si>
  <si>
    <t>Permit #:</t>
  </si>
  <si>
    <t>Property Owner:</t>
  </si>
  <si>
    <t>Address:</t>
  </si>
  <si>
    <t>Area to be
Demolished</t>
  </si>
  <si>
    <t>Floor Area
(square feet)</t>
  </si>
  <si>
    <t>Estimated (lbs)
Weight</t>
  </si>
  <si>
    <t xml:space="preserve">    Garage</t>
  </si>
  <si>
    <t xml:space="preserve">    Basement</t>
  </si>
  <si>
    <t xml:space="preserve">    First Floor </t>
  </si>
  <si>
    <t xml:space="preserve">    Second Floor</t>
  </si>
  <si>
    <t xml:space="preserve">    Roof Only (for re-roof)</t>
  </si>
  <si>
    <t>Use reroof form</t>
  </si>
  <si>
    <t xml:space="preserve">    Exterior 4" slab or asphalt</t>
  </si>
  <si>
    <t xml:space="preserve">    Swimming Pool Demo</t>
  </si>
  <si>
    <t>From below</t>
  </si>
  <si>
    <t>Total Estimated Demolition Weight</t>
  </si>
  <si>
    <t>Swimming Pool Demo</t>
  </si>
  <si>
    <t>Avg Length</t>
  </si>
  <si>
    <t>Avg Width</t>
  </si>
  <si>
    <t>Avg Depth</t>
  </si>
  <si>
    <t xml:space="preserve">    Swimming pool (complete demo)</t>
  </si>
  <si>
    <t xml:space="preserve">    Swimming Pool (sides only) (3')</t>
  </si>
  <si>
    <t>Estimated Pool Demolition Weight:</t>
  </si>
  <si>
    <t>Total Tons of Demolition Debris:</t>
  </si>
  <si>
    <t>x 60% (0.60)</t>
  </si>
  <si>
    <t>Deposit Amount*</t>
  </si>
  <si>
    <t>= Minimum TONS to be Recycled:</t>
  </si>
  <si>
    <t>x $50/ton =</t>
  </si>
  <si>
    <t>** Minimum deposit $1,000  for standard demolition</t>
  </si>
  <si>
    <r>
      <t xml:space="preserve">At completion of the project you shall submit a completed Diversion Summary Sheet and provide copies of receipts from recycling facilities, reuse companies and/or landfills.  Failure to provide satisfactory documentation may result in forfeiture of any recycling deposits placed with the Town of Atherton. </t>
    </r>
    <r>
      <rPr>
        <b/>
        <sz val="11"/>
        <color theme="1"/>
        <rFont val="Arial"/>
        <family val="2"/>
      </rPr>
      <t xml:space="preserve"> If said documentation is not submitted within sixty (60) calendar days of completion of the project or a passing final inspection, whichever comes first, the deposit shall be forfeited.</t>
    </r>
  </si>
  <si>
    <t>Applicant Name: ______________________________________________________________________</t>
  </si>
  <si>
    <t>Signature: _____________________________________________________</t>
  </si>
  <si>
    <t>Date: _________________</t>
  </si>
  <si>
    <r>
      <rPr>
        <sz val="11"/>
        <color theme="1"/>
        <rFont val="Arial"/>
        <family val="2"/>
      </rPr>
      <t>Receipt #:  _____________   Deposit Date:______________  Reviewer: _________________</t>
    </r>
  </si>
  <si>
    <t>rev 08/01/23 mjg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</si>
</sst>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" xfId="0" applyFont="1" applyBorder="1"/>
    <xf numFmtId="0" fontId="1" fillId="0" borderId="3" xfId="0" applyFont="1" applyBorder="1"/>
    <xf numFmtId="0" fontId="3" fillId="0" borderId="1" xfId="0" applyFont="1" applyBorder="1"/>
    <xf numFmtId="0" fontId="1" fillId="0" borderId="2" xfId="0" applyFont="1" applyBorder="1"/>
    <xf numFmtId="0" fontId="1" fillId="0" borderId="1" xfId="0" applyFont="1" applyBorder="1"/>
    <xf numFmtId="0" fontId="3" fillId="0" borderId="0" xfId="0" applyFont="1"/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right"/>
    </xf>
    <xf numFmtId="1" fontId="1" fillId="0" borderId="7" xfId="0" applyNumberFormat="1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Protection="1">
      <protection hidden="1"/>
    </xf>
    <xf numFmtId="0" fontId="1" fillId="0" borderId="10" xfId="0" applyFont="1" applyBorder="1"/>
    <xf numFmtId="0" fontId="3" fillId="0" borderId="2" xfId="0" applyFont="1" applyBorder="1"/>
    <xf numFmtId="0" fontId="3" fillId="0" borderId="0" xfId="0" applyFont="1" applyProtection="1">
      <protection hidden="1"/>
    </xf>
    <xf numFmtId="0" fontId="3" fillId="0" borderId="11" xfId="0" applyFont="1" applyBorder="1" applyAlignment="1">
      <alignment horizontal="center"/>
    </xf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14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hidden="1"/>
    </xf>
    <xf numFmtId="0" fontId="1" fillId="2" borderId="1" xfId="0" applyFont="1" applyFill="1" applyBorder="1"/>
    <xf numFmtId="0" fontId="1" fillId="0" borderId="0" xfId="0" applyFont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14" fontId="1" fillId="3" borderId="7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9" xfId="0" applyFont="1" applyBorder="1"/>
    <xf numFmtId="0" fontId="9" fillId="0" borderId="0" xfId="0" applyFont="1"/>
    <xf numFmtId="0" fontId="2" fillId="0" borderId="20" xfId="0" quotePrefix="1" applyFont="1" applyBorder="1" applyAlignment="1">
      <alignment horizontal="right"/>
    </xf>
    <xf numFmtId="164" fontId="2" fillId="0" borderId="18" xfId="0" applyNumberFormat="1" applyFont="1" applyBorder="1"/>
    <xf numFmtId="1" fontId="2" fillId="0" borderId="2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7" xfId="0" applyFont="1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12" xfId="0" quotePrefix="1" applyFont="1" applyBorder="1" applyAlignment="1">
      <alignment horizontal="left"/>
    </xf>
    <xf numFmtId="0" fontId="3" fillId="0" borderId="13" xfId="0" quotePrefix="1" applyFont="1" applyBorder="1" applyAlignment="1">
      <alignment horizontal="left"/>
    </xf>
    <xf numFmtId="0" fontId="3" fillId="0" borderId="14" xfId="0" quotePrefix="1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171450</xdr:rowOff>
    </xdr:from>
    <xdr:to>
      <xdr:col>0</xdr:col>
      <xdr:colOff>1365297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171450"/>
          <a:ext cx="879522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workbookViewId="0">
      <selection activeCell="B11" sqref="B11"/>
    </sheetView>
  </sheetViews>
  <sheetFormatPr defaultRowHeight="15" x14ac:dyDescent="0.25"/>
  <cols>
    <col min="1" max="1" width="40.28515625" customWidth="1"/>
    <col min="2" max="2" width="17.85546875" customWidth="1"/>
    <col min="3" max="3" width="17.5703125" customWidth="1"/>
    <col min="4" max="4" width="24.85546875" customWidth="1"/>
  </cols>
  <sheetData>
    <row r="1" spans="1:9" x14ac:dyDescent="0.25">
      <c r="A1" s="1"/>
      <c r="B1" s="1"/>
      <c r="C1" s="26"/>
      <c r="D1" s="26"/>
      <c r="E1" s="26"/>
    </row>
    <row r="2" spans="1:9" x14ac:dyDescent="0.25">
      <c r="A2" s="1"/>
      <c r="B2" s="52" t="s">
        <v>0</v>
      </c>
      <c r="C2" s="53"/>
      <c r="D2" s="53"/>
      <c r="E2" s="26"/>
    </row>
    <row r="3" spans="1:9" x14ac:dyDescent="0.25">
      <c r="A3" s="1"/>
      <c r="B3" s="54" t="s">
        <v>1</v>
      </c>
      <c r="C3" s="54"/>
      <c r="D3" s="54"/>
    </row>
    <row r="4" spans="1:9" x14ac:dyDescent="0.25">
      <c r="A4" s="1"/>
      <c r="B4" s="57" t="s">
        <v>2</v>
      </c>
      <c r="C4" s="57"/>
      <c r="D4" s="57"/>
    </row>
    <row r="5" spans="1:9" x14ac:dyDescent="0.25">
      <c r="A5" s="1"/>
      <c r="B5" s="47" t="s">
        <v>3</v>
      </c>
      <c r="C5" s="47"/>
      <c r="D5" s="47"/>
    </row>
    <row r="6" spans="1:9" x14ac:dyDescent="0.25">
      <c r="A6" s="1"/>
      <c r="B6" s="55"/>
      <c r="C6" s="56"/>
      <c r="D6" s="56"/>
    </row>
    <row r="7" spans="1:9" ht="15.75" x14ac:dyDescent="0.25">
      <c r="A7" s="68" t="s">
        <v>4</v>
      </c>
      <c r="B7" s="68"/>
      <c r="C7" s="68"/>
      <c r="D7" s="68"/>
      <c r="E7" s="45"/>
      <c r="F7" s="45"/>
      <c r="G7" s="45"/>
      <c r="H7" s="45"/>
      <c r="I7" s="45"/>
    </row>
    <row r="8" spans="1:9" ht="30" customHeight="1" x14ac:dyDescent="0.25">
      <c r="A8" s="67" t="s">
        <v>5</v>
      </c>
      <c r="B8" s="67"/>
      <c r="C8" s="67"/>
      <c r="D8" s="67"/>
      <c r="E8" s="33"/>
      <c r="F8" s="33"/>
      <c r="G8" s="33"/>
      <c r="H8" s="33"/>
      <c r="I8" s="33"/>
    </row>
    <row r="9" spans="1:9" ht="42.75" customHeight="1" x14ac:dyDescent="0.25">
      <c r="A9" s="58" t="s">
        <v>6</v>
      </c>
      <c r="B9" s="59"/>
      <c r="C9" s="59"/>
      <c r="D9" s="60"/>
      <c r="E9" s="31"/>
      <c r="F9" s="30"/>
      <c r="G9" s="30"/>
      <c r="H9" s="30"/>
      <c r="I9" s="30"/>
    </row>
    <row r="10" spans="1:9" ht="15.75" hidden="1" x14ac:dyDescent="0.25">
      <c r="A10" s="28">
        <v>110</v>
      </c>
      <c r="B10" s="2"/>
      <c r="C10" s="3"/>
      <c r="D10" s="27"/>
    </row>
    <row r="11" spans="1:9" x14ac:dyDescent="0.25">
      <c r="A11" s="3" t="s">
        <v>7</v>
      </c>
      <c r="B11" s="36"/>
      <c r="C11" s="3" t="s">
        <v>8</v>
      </c>
      <c r="D11" s="37"/>
    </row>
    <row r="12" spans="1:9" ht="15.75" x14ac:dyDescent="0.25">
      <c r="A12" s="34" t="s">
        <v>9</v>
      </c>
      <c r="B12" s="48"/>
      <c r="C12" s="49"/>
      <c r="D12" s="49"/>
    </row>
    <row r="13" spans="1:9" ht="15.75" x14ac:dyDescent="0.25">
      <c r="A13" s="34" t="s">
        <v>10</v>
      </c>
      <c r="B13" s="50"/>
      <c r="C13" s="51"/>
      <c r="D13" s="51"/>
    </row>
    <row r="14" spans="1:9" ht="9" customHeight="1" thickBot="1" x14ac:dyDescent="0.3">
      <c r="A14" s="1"/>
      <c r="B14" s="1"/>
      <c r="C14" s="1"/>
      <c r="D14" s="1"/>
    </row>
    <row r="15" spans="1:9" ht="29.25" customHeight="1" thickBot="1" x14ac:dyDescent="0.3">
      <c r="A15" s="4" t="s">
        <v>11</v>
      </c>
      <c r="B15" s="5" t="s">
        <v>12</v>
      </c>
      <c r="C15" s="6" t="s">
        <v>13</v>
      </c>
      <c r="D15" s="1"/>
    </row>
    <row r="16" spans="1:9" x14ac:dyDescent="0.25">
      <c r="A16" s="7" t="s">
        <v>14</v>
      </c>
      <c r="B16" s="38">
        <v>0</v>
      </c>
      <c r="C16" s="8">
        <f>(B16*$A$10)</f>
        <v>0</v>
      </c>
      <c r="D16" s="1"/>
    </row>
    <row r="17" spans="1:4" x14ac:dyDescent="0.25">
      <c r="A17" s="9" t="s">
        <v>15</v>
      </c>
      <c r="B17" s="39">
        <v>0</v>
      </c>
      <c r="C17" s="8">
        <f>(B17*$A$10*1.25)</f>
        <v>0</v>
      </c>
      <c r="D17" s="1"/>
    </row>
    <row r="18" spans="1:4" x14ac:dyDescent="0.25">
      <c r="A18" s="9" t="s">
        <v>16</v>
      </c>
      <c r="B18" s="39">
        <v>0</v>
      </c>
      <c r="C18" s="8">
        <f>(B18*$A$10)</f>
        <v>0</v>
      </c>
      <c r="D18" s="1"/>
    </row>
    <row r="19" spans="1:4" x14ac:dyDescent="0.25">
      <c r="A19" s="9" t="s">
        <v>17</v>
      </c>
      <c r="B19" s="39">
        <v>0</v>
      </c>
      <c r="C19" s="8">
        <f>(B19*$A$10)</f>
        <v>0</v>
      </c>
      <c r="D19" s="1"/>
    </row>
    <row r="20" spans="1:4" x14ac:dyDescent="0.25">
      <c r="A20" s="9" t="s">
        <v>18</v>
      </c>
      <c r="B20" s="29" t="s">
        <v>19</v>
      </c>
      <c r="C20" s="8"/>
      <c r="D20" s="1"/>
    </row>
    <row r="21" spans="1:4" x14ac:dyDescent="0.25">
      <c r="A21" s="9" t="s">
        <v>20</v>
      </c>
      <c r="B21" s="39">
        <v>0</v>
      </c>
      <c r="C21" s="8">
        <f>(B21*50)</f>
        <v>0</v>
      </c>
      <c r="D21" s="1"/>
    </row>
    <row r="22" spans="1:4" ht="15.75" thickBot="1" x14ac:dyDescent="0.3">
      <c r="A22" s="9" t="s">
        <v>21</v>
      </c>
      <c r="B22" s="11" t="s">
        <v>22</v>
      </c>
      <c r="C22" s="25">
        <f>(D28)</f>
        <v>0</v>
      </c>
      <c r="D22" s="1"/>
    </row>
    <row r="23" spans="1:4" ht="15.75" thickBot="1" x14ac:dyDescent="0.3">
      <c r="A23" s="7" t="s">
        <v>23</v>
      </c>
      <c r="B23" s="21"/>
      <c r="C23" s="10">
        <f>SUM(C16:C22)</f>
        <v>0</v>
      </c>
      <c r="D23" s="1"/>
    </row>
    <row r="24" spans="1:4" ht="22.5" customHeight="1" thickBot="1" x14ac:dyDescent="0.3"/>
    <row r="25" spans="1:4" ht="15.75" thickBot="1" x14ac:dyDescent="0.3">
      <c r="A25" s="18" t="s">
        <v>24</v>
      </c>
      <c r="B25" s="19" t="s">
        <v>25</v>
      </c>
      <c r="C25" s="19" t="s">
        <v>26</v>
      </c>
      <c r="D25" s="24" t="s">
        <v>27</v>
      </c>
    </row>
    <row r="26" spans="1:4" x14ac:dyDescent="0.25">
      <c r="A26" s="7" t="s">
        <v>28</v>
      </c>
      <c r="B26" s="38">
        <v>0</v>
      </c>
      <c r="C26" s="38">
        <v>0</v>
      </c>
      <c r="D26" s="39">
        <v>0</v>
      </c>
    </row>
    <row r="27" spans="1:4" ht="15.75" thickBot="1" x14ac:dyDescent="0.3">
      <c r="A27" s="9" t="s">
        <v>29</v>
      </c>
      <c r="B27" s="39">
        <v>0</v>
      </c>
      <c r="C27" s="39">
        <v>0</v>
      </c>
      <c r="D27" s="1"/>
    </row>
    <row r="28" spans="1:4" ht="15.75" thickBot="1" x14ac:dyDescent="0.3">
      <c r="A28" s="9" t="s">
        <v>30</v>
      </c>
      <c r="B28" s="20"/>
      <c r="C28" s="20"/>
      <c r="D28" s="22">
        <f>IF(B30&gt;C30,B30,C30)</f>
        <v>0</v>
      </c>
    </row>
    <row r="29" spans="1:4" ht="15.95" customHeight="1" x14ac:dyDescent="0.25">
      <c r="A29" s="23"/>
      <c r="B29" s="20"/>
      <c r="C29" s="20"/>
      <c r="D29" s="23"/>
    </row>
    <row r="30" spans="1:4" ht="2.25" customHeight="1" x14ac:dyDescent="0.25">
      <c r="A30" s="20"/>
      <c r="B30" s="20">
        <f>((((B26+C26)*D26)+(B26*C26))*145)</f>
        <v>0</v>
      </c>
      <c r="C30" s="20">
        <f>((B27+C27)*2*3*145)</f>
        <v>0</v>
      </c>
      <c r="D30" s="20"/>
    </row>
    <row r="31" spans="1:4" ht="8.25" customHeight="1" x14ac:dyDescent="0.25">
      <c r="A31" s="1"/>
      <c r="B31" s="1"/>
      <c r="C31" s="1"/>
      <c r="D31" s="1"/>
    </row>
    <row r="32" spans="1:4" x14ac:dyDescent="0.25">
      <c r="A32" s="12" t="s">
        <v>31</v>
      </c>
      <c r="B32" s="17">
        <f>(C23/2000)</f>
        <v>0</v>
      </c>
      <c r="C32" s="1"/>
      <c r="D32" s="1"/>
    </row>
    <row r="33" spans="1:10" ht="15.75" thickBot="1" x14ac:dyDescent="0.3">
      <c r="A33" s="3" t="s">
        <v>32</v>
      </c>
      <c r="B33" s="40">
        <v>0.6</v>
      </c>
      <c r="C33" s="1"/>
      <c r="D33" s="46" t="s">
        <v>33</v>
      </c>
    </row>
    <row r="34" spans="1:10" ht="17.25" thickTop="1" thickBot="1" x14ac:dyDescent="0.3">
      <c r="A34" s="42" t="s">
        <v>34</v>
      </c>
      <c r="B34" s="44">
        <f>(B32*B33)</f>
        <v>0</v>
      </c>
      <c r="C34" s="14" t="s">
        <v>35</v>
      </c>
      <c r="D34" s="43">
        <f>IF(B34*50&lt;1,0,IF(B34*50&lt;=1000,1000,B34*50))</f>
        <v>0</v>
      </c>
    </row>
    <row r="35" spans="1:10" ht="9" customHeight="1" thickTop="1" x14ac:dyDescent="0.25">
      <c r="A35" s="13"/>
      <c r="B35" s="1"/>
      <c r="C35" s="14"/>
      <c r="D35" s="15"/>
    </row>
    <row r="36" spans="1:10" x14ac:dyDescent="0.25">
      <c r="A36" s="1"/>
    </row>
    <row r="37" spans="1:10" x14ac:dyDescent="0.25">
      <c r="A37" s="1"/>
      <c r="D37" s="16"/>
    </row>
    <row r="38" spans="1:10" ht="6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25">
      <c r="A39" s="65" t="s">
        <v>36</v>
      </c>
      <c r="B39" s="66"/>
      <c r="C39" s="66"/>
      <c r="D39" s="16"/>
    </row>
    <row r="40" spans="1:10" ht="72.75" customHeight="1" x14ac:dyDescent="0.25">
      <c r="A40" s="64" t="s">
        <v>37</v>
      </c>
      <c r="B40" s="64"/>
      <c r="C40" s="64"/>
      <c r="D40" s="64"/>
      <c r="E40" s="1"/>
      <c r="F40" s="1"/>
      <c r="G40" s="1"/>
      <c r="H40" s="32"/>
      <c r="I40" s="1"/>
      <c r="J40" s="41"/>
    </row>
    <row r="41" spans="1:10" ht="22.5" customHeight="1" x14ac:dyDescent="0.25">
      <c r="A41" t="s">
        <v>38</v>
      </c>
    </row>
    <row r="42" spans="1:10" ht="25.5" customHeight="1" thickBot="1" x14ac:dyDescent="0.3">
      <c r="A42" s="35" t="s">
        <v>39</v>
      </c>
      <c r="B42" s="35"/>
      <c r="C42" s="35"/>
      <c r="D42" s="35" t="s">
        <v>40</v>
      </c>
    </row>
    <row r="43" spans="1:10" ht="21" customHeight="1" thickBot="1" x14ac:dyDescent="0.3">
      <c r="A43" s="61" t="s">
        <v>41</v>
      </c>
      <c r="B43" s="62"/>
      <c r="C43" s="62"/>
      <c r="D43" s="63"/>
    </row>
    <row r="44" spans="1:10" x14ac:dyDescent="0.25">
      <c r="D44" t="s">
        <v>42</v>
      </c>
    </row>
  </sheetData>
  <sheetProtection algorithmName="SHA-512" hashValue="j3XlNZ+79m0NQ5YAq9DKHpSkUpd2KfBVnG3heHbVfMfobuRUCrsehjlXC1kV1ycMHFz6pa9gw3WPYwkV7cZYMg==" saltValue="5pkC9Skgo5/JkT8KjRtEgA==" spinCount="100000" sheet="1" objects="1" scenarios="1" selectLockedCells="1"/>
  <mergeCells count="13">
    <mergeCell ref="A43:D43"/>
    <mergeCell ref="A40:D40"/>
    <mergeCell ref="A39:C39"/>
    <mergeCell ref="A8:D8"/>
    <mergeCell ref="A7:D7"/>
    <mergeCell ref="B5:D5"/>
    <mergeCell ref="B12:D12"/>
    <mergeCell ref="B13:D13"/>
    <mergeCell ref="B2:D2"/>
    <mergeCell ref="B3:D3"/>
    <mergeCell ref="B6:D6"/>
    <mergeCell ref="B4:D4"/>
    <mergeCell ref="A9:D9"/>
  </mergeCells>
  <pageMargins left="0.7" right="0.45" top="0.5" bottom="0.5" header="0.05" footer="0.05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Richard-PC</dc:creator>
  <cp:keywords/>
  <dc:description/>
  <cp:lastModifiedBy>Michael Greenlee</cp:lastModifiedBy>
  <cp:revision/>
  <dcterms:created xsi:type="dcterms:W3CDTF">2012-09-22T21:14:00Z</dcterms:created>
  <dcterms:modified xsi:type="dcterms:W3CDTF">2023-08-01T21:35:17Z</dcterms:modified>
  <cp:category/>
  <cp:contentStatus/>
</cp:coreProperties>
</file>